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5435"/>
  </bookViews>
  <sheets>
    <sheet name="工事費内訳書" sheetId="4" r:id="rId1"/>
  </sheets>
  <definedNames>
    <definedName name="_xlnm.Print_Area" localSheetId="0">工事費内訳書!$A$1:$G$66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62" i="4" l="1"/>
  <c r="G59" i="4"/>
  <c r="G58" i="4"/>
  <c r="G56" i="4"/>
  <c r="G54" i="4"/>
  <c r="G53" i="4"/>
  <c r="G52" i="4"/>
  <c r="G50" i="4"/>
  <c r="G48" i="4"/>
  <c r="G46" i="4"/>
  <c r="G44" i="4"/>
  <c r="G41" i="4" s="1"/>
  <c r="G40" i="4" s="1"/>
  <c r="G42" i="4"/>
  <c r="G38" i="4"/>
  <c r="G36" i="4"/>
  <c r="G34" i="4"/>
  <c r="G32" i="4"/>
  <c r="G30" i="4"/>
  <c r="G29" i="4" s="1"/>
  <c r="G28" i="4" s="1"/>
  <c r="G26" i="4"/>
  <c r="G25" i="4"/>
  <c r="G24" i="4" s="1"/>
  <c r="G14" i="4"/>
  <c r="G13" i="4"/>
  <c r="G12" i="4"/>
  <c r="G11" i="4" s="1"/>
  <c r="G10" i="4" s="1"/>
  <c r="G23" i="4" l="1"/>
  <c r="G22" i="4" s="1"/>
  <c r="G21" i="4" s="1"/>
  <c r="G20" i="4" s="1"/>
  <c r="G65" i="4" s="1"/>
  <c r="G66" i="4" s="1"/>
</calcChain>
</file>

<file path=xl/sharedStrings.xml><?xml version="1.0" encoding="utf-8"?>
<sst xmlns="http://schemas.openxmlformats.org/spreadsheetml/2006/main" count="127" uniqueCount="63">
  <si>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</si>
  <si>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</si>
  <si>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</si>
  <si>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</si>
  <si>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</si>
  <si>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</si>
  <si>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</si>
  <si>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</si>
  <si>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</si>
  <si>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</si>
  <si>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</si>
  <si>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</si>
  <si>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</si>
  <si>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ストマネ　曽江谷　電気設備工事</t>
  </si>
  <si>
    <t>製作工事価格
_x000D_</t>
  </si>
  <si>
    <t>式</t>
  </si>
  <si>
    <t>機器単体費
_x000D_</t>
  </si>
  <si>
    <t>機器設備工
_x000D_</t>
  </si>
  <si>
    <t>水管理制御設備
_x000D_</t>
  </si>
  <si>
    <t>水管理制御設備（機器単体費）
_x000D_</t>
  </si>
  <si>
    <t>漏水量計
_x000D_特記仕様書による</t>
  </si>
  <si>
    <t>台</t>
  </si>
  <si>
    <t>気温計
_x000D_特記仕様書による</t>
  </si>
  <si>
    <t>水温計
_x000D_特記仕様書による</t>
  </si>
  <si>
    <t>湿度計
_x000D_特記仕様書による</t>
  </si>
  <si>
    <t>上流水位計設備
_x000D_特記仕様書による</t>
  </si>
  <si>
    <t>据付工事価格
_x000D_</t>
  </si>
  <si>
    <t>据付工事原価
_x000D_</t>
  </si>
  <si>
    <t>直接工事費
_x000D_</t>
  </si>
  <si>
    <t>直接工事費（共通仮設費対象）
_x000D_</t>
  </si>
  <si>
    <t>運搬工
_x000D_</t>
  </si>
  <si>
    <t>輸送費（電気通信設備）
_x000D_0.128ton,150km</t>
  </si>
  <si>
    <t>据付工
_x000D_</t>
  </si>
  <si>
    <t>漏水量計設置工
_x000D_</t>
  </si>
  <si>
    <t>電気通信設備据付・調整工
_x000D_漏水量計</t>
  </si>
  <si>
    <t>気温計設置工
_x000D_</t>
  </si>
  <si>
    <t>電気通信設備据付・調整工
_x000D_気温計</t>
  </si>
  <si>
    <t>水温計設置工
_x000D_</t>
  </si>
  <si>
    <t>電気通信設備据付・調整工
_x000D_水温計</t>
  </si>
  <si>
    <t>湿度計設置工
_x000D_</t>
  </si>
  <si>
    <t>電気通信設備据付・調整工
_x000D_湿度計</t>
  </si>
  <si>
    <t>上流水位計設備設置工
_x000D_</t>
  </si>
  <si>
    <t>電気通信設備据付・調整工
_x000D_上流水位計設備</t>
  </si>
  <si>
    <t>撤去工
_x000D_</t>
  </si>
  <si>
    <t>漏水量計撤去工
_x000D_</t>
  </si>
  <si>
    <t>気温計撤去工
_x000D_</t>
  </si>
  <si>
    <t>水温計撤去工
_x000D_</t>
  </si>
  <si>
    <t>湿度計撤去工
_x000D_</t>
  </si>
  <si>
    <t>上流水位計撤去工
_x000D_</t>
  </si>
  <si>
    <t>処分工
_x000D_</t>
  </si>
  <si>
    <t>産廃処理費
_x000D_</t>
  </si>
  <si>
    <t>輸送費（電気通信設備）
_x000D_0.128ton,8.3km</t>
  </si>
  <si>
    <t>処理費
_x000D_</t>
  </si>
  <si>
    <t>建設廃材
_x000D_金属くず</t>
  </si>
  <si>
    <t>ton</t>
  </si>
  <si>
    <t>間接工事費
_x000D_</t>
  </si>
  <si>
    <t>共通仮設費
_x000D_</t>
  </si>
  <si>
    <t>共通仮設費（率計上分）
_x000D_</t>
  </si>
  <si>
    <t>現場管理費
_x000D_</t>
  </si>
  <si>
    <t>機器間接費
_x000D_</t>
  </si>
  <si>
    <t>機器管理費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</si>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</sst>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</f>
        <v>0</v>
      </c>
      <c r="H10" s="2"/>
      <c r="I10" s="21">
        <v>1</v>
      </c>
      <c r="J10" s="21">
        <v>30</v>
      </c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1</v>
      </c>
    </row>
    <row r="12" spans="1:10" ht="42" customHeight="1">
      <c r="A12" s="16"/>
      <c r="B12" s="31" t="s">
        <v>17</v>
      </c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2</v>
      </c>
    </row>
    <row r="13" spans="1:10" ht="42" customHeight="1">
      <c r="A13" s="16"/>
      <c r="B13" s="17"/>
      <c r="C13" s="31" t="s">
        <v>18</v>
      </c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3</v>
      </c>
    </row>
    <row r="14" spans="1:10" ht="42" customHeight="1">
      <c r="A14" s="16"/>
      <c r="B14" s="17"/>
      <c r="C14" s="17"/>
      <c r="D14" s="32" t="s">
        <v>19</v>
      </c>
      <c r="E14" s="18" t="s">
        <v>15</v>
      </c>
      <c r="F14" s="19">
        <v>1</v>
      </c>
      <c r="G14" s="20">
        <f>+G15+G16+G17+G18+G19</f>
        <v>0</v>
      </c>
      <c r="H14" s="2"/>
      <c r="I14" s="21">
        <v>5</v>
      </c>
      <c r="J14" s="21">
        <v>4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15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30" t="s">
        <v>26</v>
      </c>
      <c r="B20" s="28"/>
      <c r="C20" s="28"/>
      <c r="D20" s="29"/>
      <c r="E20" s="18" t="s">
        <v>15</v>
      </c>
      <c r="F20" s="19">
        <v>1</v>
      </c>
      <c r="G20" s="20">
        <f>+G21+G64</f>
        <v>0</v>
      </c>
      <c r="H20" s="2"/>
      <c r="I20" s="21">
        <v>11</v>
      </c>
      <c r="J20" s="21">
        <v>30</v>
      </c>
    </row>
    <row r="21" spans="1:10" ht="42" customHeight="1">
      <c r="A21" s="30" t="s">
        <v>27</v>
      </c>
      <c r="B21" s="28"/>
      <c r="C21" s="28"/>
      <c r="D21" s="29"/>
      <c r="E21" s="18" t="s">
        <v>15</v>
      </c>
      <c r="F21" s="19">
        <v>1</v>
      </c>
      <c r="G21" s="20">
        <f>+G22+G58</f>
        <v>0</v>
      </c>
      <c r="H21" s="2"/>
      <c r="I21" s="21">
        <v>12</v>
      </c>
      <c r="J21" s="21"/>
    </row>
    <row r="22" spans="1:10" ht="42" customHeight="1">
      <c r="A22" s="30" t="s">
        <v>28</v>
      </c>
      <c r="B22" s="28"/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20</v>
      </c>
    </row>
    <row r="23" spans="1:10" ht="42" customHeight="1">
      <c r="A23" s="30" t="s">
        <v>29</v>
      </c>
      <c r="B23" s="28"/>
      <c r="C23" s="28"/>
      <c r="D23" s="29"/>
      <c r="E23" s="18" t="s">
        <v>15</v>
      </c>
      <c r="F23" s="19">
        <v>1</v>
      </c>
      <c r="G23" s="20">
        <f>+G24+G28+G40+G52</f>
        <v>0</v>
      </c>
      <c r="H23" s="2"/>
      <c r="I23" s="21">
        <v>14</v>
      </c>
      <c r="J23" s="21">
        <v>1</v>
      </c>
    </row>
    <row r="24" spans="1:10" ht="42" customHeight="1">
      <c r="A24" s="16"/>
      <c r="B24" s="31" t="s">
        <v>30</v>
      </c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1" t="s">
        <v>30</v>
      </c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30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31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31" t="s">
        <v>32</v>
      </c>
      <c r="C28" s="28"/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18</v>
      </c>
      <c r="D29" s="29"/>
      <c r="E29" s="18" t="s">
        <v>15</v>
      </c>
      <c r="F29" s="19">
        <v>1</v>
      </c>
      <c r="G29" s="20">
        <f>+G30+G32+G34+G36+G38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33</v>
      </c>
      <c r="E30" s="18" t="s">
        <v>21</v>
      </c>
      <c r="F30" s="19">
        <v>1</v>
      </c>
      <c r="G30" s="20">
        <f>+G31</f>
        <v>0</v>
      </c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34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35</v>
      </c>
      <c r="E32" s="18" t="s">
        <v>21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36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37</v>
      </c>
      <c r="E34" s="18" t="s">
        <v>21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38</v>
      </c>
      <c r="E35" s="18" t="s">
        <v>15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39</v>
      </c>
      <c r="E36" s="18" t="s">
        <v>21</v>
      </c>
      <c r="F36" s="19">
        <v>1</v>
      </c>
      <c r="G36" s="20">
        <f>+G37</f>
        <v>0</v>
      </c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40</v>
      </c>
      <c r="E37" s="18" t="s">
        <v>15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41</v>
      </c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42</v>
      </c>
      <c r="E39" s="18" t="s">
        <v>15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31" t="s">
        <v>43</v>
      </c>
      <c r="C40" s="28"/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1" t="s">
        <v>18</v>
      </c>
      <c r="D41" s="29"/>
      <c r="E41" s="18" t="s">
        <v>15</v>
      </c>
      <c r="F41" s="19">
        <v>1</v>
      </c>
      <c r="G41" s="20">
        <f>+G42+G44+G46+G48+G50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44</v>
      </c>
      <c r="E42" s="18" t="s">
        <v>21</v>
      </c>
      <c r="F42" s="19">
        <v>1</v>
      </c>
      <c r="G42" s="20">
        <f>+G43</f>
        <v>0</v>
      </c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44</v>
      </c>
      <c r="E43" s="18" t="s">
        <v>15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45</v>
      </c>
      <c r="E44" s="18" t="s">
        <v>21</v>
      </c>
      <c r="F44" s="19">
        <v>1</v>
      </c>
      <c r="G44" s="20">
        <f>+G45</f>
        <v>0</v>
      </c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45</v>
      </c>
      <c r="E45" s="18" t="s">
        <v>15</v>
      </c>
      <c r="F45" s="19">
        <v>1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46</v>
      </c>
      <c r="E46" s="18" t="s">
        <v>21</v>
      </c>
      <c r="F46" s="19">
        <v>1</v>
      </c>
      <c r="G46" s="20">
        <f>+G47</f>
        <v>0</v>
      </c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46</v>
      </c>
      <c r="E47" s="18" t="s">
        <v>15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47</v>
      </c>
      <c r="E48" s="18" t="s">
        <v>21</v>
      </c>
      <c r="F48" s="19">
        <v>1</v>
      </c>
      <c r="G48" s="20">
        <f>+G49</f>
        <v>0</v>
      </c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47</v>
      </c>
      <c r="E49" s="18" t="s">
        <v>15</v>
      </c>
      <c r="F49" s="19">
        <v>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48</v>
      </c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48</v>
      </c>
      <c r="E51" s="18" t="s">
        <v>15</v>
      </c>
      <c r="F51" s="19">
        <v>1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31" t="s">
        <v>49</v>
      </c>
      <c r="C52" s="28"/>
      <c r="D52" s="29"/>
      <c r="E52" s="18" t="s">
        <v>15</v>
      </c>
      <c r="F52" s="19">
        <v>1</v>
      </c>
      <c r="G52" s="20">
        <f>+G53</f>
        <v>0</v>
      </c>
      <c r="H52" s="2"/>
      <c r="I52" s="21">
        <v>43</v>
      </c>
      <c r="J52" s="21">
        <v>2</v>
      </c>
    </row>
    <row r="53" spans="1:10" ht="42" customHeight="1">
      <c r="A53" s="16"/>
      <c r="B53" s="17"/>
      <c r="C53" s="31" t="s">
        <v>50</v>
      </c>
      <c r="D53" s="29"/>
      <c r="E53" s="18" t="s">
        <v>15</v>
      </c>
      <c r="F53" s="19">
        <v>1</v>
      </c>
      <c r="G53" s="20">
        <f>+G54+G56</f>
        <v>0</v>
      </c>
      <c r="H53" s="2"/>
      <c r="I53" s="21">
        <v>44</v>
      </c>
      <c r="J53" s="21">
        <v>3</v>
      </c>
    </row>
    <row r="54" spans="1:10" ht="42" customHeight="1">
      <c r="A54" s="16"/>
      <c r="B54" s="17"/>
      <c r="C54" s="17"/>
      <c r="D54" s="32" t="s">
        <v>30</v>
      </c>
      <c r="E54" s="18" t="s">
        <v>15</v>
      </c>
      <c r="F54" s="19">
        <v>1</v>
      </c>
      <c r="G54" s="20">
        <f>+G55</f>
        <v>0</v>
      </c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51</v>
      </c>
      <c r="E55" s="18" t="s">
        <v>15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52</v>
      </c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53</v>
      </c>
      <c r="E57" s="18" t="s">
        <v>54</v>
      </c>
      <c r="F57" s="19">
        <v>0.128</v>
      </c>
      <c r="G57" s="33"/>
      <c r="H57" s="2"/>
      <c r="I57" s="21">
        <v>48</v>
      </c>
      <c r="J57" s="21">
        <v>4</v>
      </c>
    </row>
    <row r="58" spans="1:10" ht="42" customHeight="1">
      <c r="A58" s="30" t="s">
        <v>55</v>
      </c>
      <c r="B58" s="28"/>
      <c r="C58" s="28"/>
      <c r="D58" s="29"/>
      <c r="E58" s="18" t="s">
        <v>15</v>
      </c>
      <c r="F58" s="19">
        <v>1</v>
      </c>
      <c r="G58" s="20">
        <f>+G59+G61+G62</f>
        <v>0</v>
      </c>
      <c r="H58" s="2"/>
      <c r="I58" s="21">
        <v>49</v>
      </c>
      <c r="J58" s="21"/>
    </row>
    <row r="59" spans="1:10" ht="42" customHeight="1">
      <c r="A59" s="30" t="s">
        <v>56</v>
      </c>
      <c r="B59" s="28"/>
      <c r="C59" s="28"/>
      <c r="D59" s="29"/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200</v>
      </c>
    </row>
    <row r="60" spans="1:10" ht="42" customHeight="1">
      <c r="A60" s="30" t="s">
        <v>57</v>
      </c>
      <c r="B60" s="28"/>
      <c r="C60" s="28"/>
      <c r="D60" s="29"/>
      <c r="E60" s="18" t="s">
        <v>15</v>
      </c>
      <c r="F60" s="19">
        <v>1</v>
      </c>
      <c r="G60" s="33"/>
      <c r="H60" s="2"/>
      <c r="I60" s="21">
        <v>51</v>
      </c>
      <c r="J60" s="21"/>
    </row>
    <row r="61" spans="1:10" ht="42" customHeight="1">
      <c r="A61" s="30" t="s">
        <v>58</v>
      </c>
      <c r="B61" s="28"/>
      <c r="C61" s="28"/>
      <c r="D61" s="29"/>
      <c r="E61" s="18" t="s">
        <v>15</v>
      </c>
      <c r="F61" s="19">
        <v>1</v>
      </c>
      <c r="G61" s="33"/>
      <c r="H61" s="2"/>
      <c r="I61" s="21">
        <v>52</v>
      </c>
      <c r="J61" s="21">
        <v>210</v>
      </c>
    </row>
    <row r="62" spans="1:10" ht="42" customHeight="1">
      <c r="A62" s="30" t="s">
        <v>59</v>
      </c>
      <c r="B62" s="28"/>
      <c r="C62" s="28"/>
      <c r="D62" s="29"/>
      <c r="E62" s="18" t="s">
        <v>15</v>
      </c>
      <c r="F62" s="19">
        <v>1</v>
      </c>
      <c r="G62" s="20">
        <f>+G63</f>
        <v>0</v>
      </c>
      <c r="H62" s="2"/>
      <c r="I62" s="21">
        <v>53</v>
      </c>
      <c r="J62" s="21"/>
    </row>
    <row r="63" spans="1:10" ht="42" customHeight="1">
      <c r="A63" s="30" t="s">
        <v>60</v>
      </c>
      <c r="B63" s="28"/>
      <c r="C63" s="28"/>
      <c r="D63" s="29"/>
      <c r="E63" s="18" t="s">
        <v>15</v>
      </c>
      <c r="F63" s="19">
        <v>1</v>
      </c>
      <c r="G63" s="33"/>
      <c r="H63" s="2"/>
      <c r="I63" s="21">
        <v>54</v>
      </c>
      <c r="J63" s="21"/>
    </row>
    <row r="64" spans="1:10" ht="42" customHeight="1">
      <c r="A64" s="30" t="s">
        <v>61</v>
      </c>
      <c r="B64" s="28"/>
      <c r="C64" s="28"/>
      <c r="D64" s="29"/>
      <c r="E64" s="18" t="s">
        <v>15</v>
      </c>
      <c r="F64" s="19">
        <v>1</v>
      </c>
      <c r="G64" s="33"/>
      <c r="H64" s="2"/>
      <c r="I64" s="21">
        <v>55</v>
      </c>
      <c r="J64" s="21">
        <v>220</v>
      </c>
    </row>
    <row r="65" spans="1:10" ht="42" customHeight="1">
      <c r="A65" s="34" t="s">
        <v>62</v>
      </c>
      <c r="B65" s="35"/>
      <c r="C65" s="35"/>
      <c r="D65" s="36"/>
      <c r="E65" s="37" t="s">
        <v>15</v>
      </c>
      <c r="F65" s="38">
        <v>1</v>
      </c>
      <c r="G65" s="39">
        <f>+G10+G20</f>
        <v>0</v>
      </c>
      <c r="H65" s="40"/>
      <c r="I65" s="41">
        <v>56</v>
      </c>
      <c r="J65" s="41">
        <v>30</v>
      </c>
    </row>
    <row r="66" spans="1:10" ht="42" customHeight="1">
      <c r="A66" s="22" t="s">
        <v>11</v>
      </c>
      <c r="B66" s="23"/>
      <c r="C66" s="23"/>
      <c r="D66" s="24"/>
      <c r="E66" s="25" t="s">
        <v>12</v>
      </c>
      <c r="F66" s="26" t="s">
        <v>12</v>
      </c>
      <c r="G66" s="27">
        <f>G65</f>
        <v>0</v>
      </c>
      <c r="I66" s="21">
        <v>57</v>
      </c>
      <c r="J66" s="21">
        <v>90</v>
      </c>
    </row>
    <row r="67" spans="1:10" ht="42" customHeight="1"/>
    <row r="68" spans="1:10" ht="42" customHeight="1"/>
  </sheetData>
  <sheetProtection password="FD80" sheet="1" objects="1" scenarios="1"/>
  <mergeCells count="31">
    <mergeCell ref="A60:D60"/>
    <mergeCell ref="A61:D61"/>
    <mergeCell ref="A62:D62"/>
    <mergeCell ref="A63:D63"/>
    <mergeCell ref="A64:D64"/>
    <mergeCell ref="A65:D65"/>
    <mergeCell ref="B40:D40"/>
    <mergeCell ref="C41:D41"/>
    <mergeCell ref="B52:D52"/>
    <mergeCell ref="C53:D53"/>
    <mergeCell ref="A58:D58"/>
    <mergeCell ref="A59:D59"/>
    <mergeCell ref="A22:D22"/>
    <mergeCell ref="A23:D23"/>
    <mergeCell ref="B24:D24"/>
    <mergeCell ref="C25:D25"/>
    <mergeCell ref="B28:D28"/>
    <mergeCell ref="C29:D29"/>
    <mergeCell ref="A66:D66"/>
    <mergeCell ref="A10:D10"/>
    <mergeCell ref="A11:D11"/>
    <mergeCell ref="B12:D12"/>
    <mergeCell ref="C13:D13"/>
    <mergeCell ref="A20:D20"/>
    <mergeCell ref="A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2019-11-08T00:33:42Z</dcterms:created>
  <dcterms:modified xsi:type="dcterms:W3CDTF">2019-11-08T00:33:47Z</dcterms:modified>
</cp:coreProperties>
</file>